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a\Desktop\GIO_WORD\RPC\"/>
    </mc:Choice>
  </mc:AlternateContent>
  <bookViews>
    <workbookView xWindow="0" yWindow="0" windowWidth="25200" windowHeight="11985"/>
  </bookViews>
  <sheets>
    <sheet name="Foglio1" sheetId="1" r:id="rId1"/>
  </sheets>
  <definedNames>
    <definedName name="_xlnm.Print_Area" localSheetId="0">Foglio1!$A$1:$L$36</definedName>
  </definedNames>
  <calcPr calcId="152511"/>
</workbook>
</file>

<file path=xl/calcChain.xml><?xml version="1.0" encoding="utf-8"?>
<calcChain xmlns="http://schemas.openxmlformats.org/spreadsheetml/2006/main">
  <c r="G9" i="1" l="1"/>
  <c r="F9" i="1"/>
  <c r="H9" i="1" s="1"/>
  <c r="G8" i="1"/>
  <c r="F8" i="1"/>
  <c r="G7" i="1"/>
  <c r="F7" i="1"/>
  <c r="H7" i="1" s="1"/>
  <c r="G6" i="1"/>
  <c r="F6" i="1"/>
  <c r="H6" i="1" l="1"/>
  <c r="H8" i="1"/>
  <c r="G11" i="1"/>
  <c r="G10" i="1"/>
  <c r="G5" i="1"/>
  <c r="G4" i="1"/>
  <c r="F11" i="1" l="1"/>
  <c r="H11" i="1" s="1"/>
  <c r="F10" i="1"/>
  <c r="H10" i="1" s="1"/>
  <c r="F5" i="1"/>
  <c r="F4" i="1"/>
  <c r="H4" i="1" s="1"/>
  <c r="H5" i="1" l="1"/>
</calcChain>
</file>

<file path=xl/sharedStrings.xml><?xml version="1.0" encoding="utf-8"?>
<sst xmlns="http://schemas.openxmlformats.org/spreadsheetml/2006/main" count="91" uniqueCount="90">
  <si>
    <t>Elenco dei possibili eventi rischiosi</t>
  </si>
  <si>
    <t>Anomalie significative</t>
  </si>
  <si>
    <t>Indicatori</t>
  </si>
  <si>
    <t>Tempi di attuazione</t>
  </si>
  <si>
    <t>Misure di prevenzione individuate</t>
  </si>
  <si>
    <t>Responsabile</t>
  </si>
  <si>
    <t xml:space="preserve">Allegato n.5 PNA </t>
  </si>
  <si>
    <t>Fasi</t>
  </si>
  <si>
    <t>Commissione esaminatrice</t>
  </si>
  <si>
    <t xml:space="preserve">Processo </t>
  </si>
  <si>
    <t xml:space="preserve">Indice di valutazione della probabilità </t>
  </si>
  <si>
    <t>Indice di valutazione dell'impatto</t>
  </si>
  <si>
    <t>Valutazione complessiva del rischio</t>
  </si>
  <si>
    <t>Requisiti di accesso"personalizzati e insufficienza di meccanismi oggettivi e trasparenti idonei a verificare il posssesso dei requisiti professionali e attitudinali richiesti in relazione alla posizione da ricoprire. Inosservanza delle regole procedurali a garanzia della trasparenza e dell'imparzialità.</t>
  </si>
  <si>
    <t>Inserimento di lavoratori con mansioni superiori al livelli professionale e/o in numero eccedente rispetto al reale fabbisogno</t>
  </si>
  <si>
    <t xml:space="preserve">Direzione Aziendale; Responsabile Risorse Umane e Responsabile Amministrazione e controllo. </t>
  </si>
  <si>
    <t>Mancata verifica dell'esistenza della documentazione accertante il corretto svolgimento delle fasi precedenti.</t>
  </si>
  <si>
    <t>Consiglio di Amministrazione; Direzione aziendale; Responsabile del personale;  Componenti delle commissioni di selezione</t>
  </si>
  <si>
    <t>Nota:</t>
  </si>
  <si>
    <t>La classificazione del livello di rischio si è ottenuta applicando il questionario di</t>
  </si>
  <si>
    <t>valutazione del rischio “Tabella valutazione del rischio”, contenuto nell’Allegato 5</t>
  </si>
  <si>
    <t>del P.N.A.: per ciascuna attività sono stati valutati i singoli indicatori di probabilità che si</t>
  </si>
  <si>
    <t>verifichi l’evento corruttivo (discrezionalità, rilevanza esterna, complessità del processo,</t>
  </si>
  <si>
    <t>valore economico, frazionabilità del processo, controlli) ed i singoli indicatori delle</t>
  </si>
  <si>
    <t>dimensioni dell’impatto (economico, organizzativo, reputazionale) a seguito dell’evento</t>
  </si>
  <si>
    <t>corruttivo. Moltiplicando per ciascuna attività individuata il valore medio degli indicatori</t>
  </si>
  <si>
    <t>di valutazione della probabilità e il valore medio degli indicatori dell’impatto, si è ottenuto</t>
  </si>
  <si>
    <t>un valore numerico corrisponde al livello di rischio</t>
  </si>
  <si>
    <t>Valori e frequenze delle probabilità</t>
  </si>
  <si>
    <t>Valori e importanza dell'impatto</t>
  </si>
  <si>
    <t>Valutazione complessiva del rischio:</t>
  </si>
  <si>
    <t>Altamente Probabile = 5;</t>
  </si>
  <si>
    <t>Superiore = 5;</t>
  </si>
  <si>
    <t xml:space="preserve">Gravissimo &lt; = 25; </t>
  </si>
  <si>
    <t>Molto Probabile = 4;</t>
  </si>
  <si>
    <t>Serio = 4;</t>
  </si>
  <si>
    <t xml:space="preserve">Grave &lt; = 15; </t>
  </si>
  <si>
    <t xml:space="preserve">Probabile=3; </t>
  </si>
  <si>
    <t xml:space="preserve">Soglia = 3; </t>
  </si>
  <si>
    <t>Poco probabile =2;</t>
  </si>
  <si>
    <t>Minore =2;</t>
  </si>
  <si>
    <t>Lieve  &lt; = 3;</t>
  </si>
  <si>
    <t>Improbabile =1;</t>
  </si>
  <si>
    <t>Marginale = 1;</t>
  </si>
  <si>
    <t>Nessuna probabilità = 0</t>
  </si>
  <si>
    <t>Nessuna impatto = 0</t>
  </si>
  <si>
    <t>Consiglio di amministrazione. Direzione Aziendale.</t>
  </si>
  <si>
    <t>Medio &lt; = 9;</t>
  </si>
  <si>
    <t>Incarichi di consulenza e di prestazioni professionali</t>
  </si>
  <si>
    <t>Direzione aziendale; Responsabile Unità Organizzativa/Funzione</t>
  </si>
  <si>
    <t>Contratto d'incarico</t>
  </si>
  <si>
    <t>Conferimento incarichi senza procedura selettiva</t>
  </si>
  <si>
    <t>Assenza di motivi che giustifichino il conferimento in via diretta. Il ricorso al conferimento in via diretta, senza ricorso a procedura selettiva e previa specifica motivazione, può avvenire nelle seguenti ipotesi: a) in casi eccezionali di estrema urgenza, tali da non consentire l'espletamento della procedura comparativa; b) in caso di selzione pubblica andata deserta; c) qualora, e solo per importi inferiori a euro 20.000,00, per singolo incarico e nell'anno, la prestazione richieda abilità e particolare qualificazione professionale e/o esperienza specifica dell'incaricato, tali da rendere inopportuno e infruttuoso il ricorso a procedure pubbliche di selezione</t>
  </si>
  <si>
    <t>Numero conferimenti diretti nell'esercizio</t>
  </si>
  <si>
    <t xml:space="preserve">Conferimento di incarichi a soggetti non in possesso di professionalità e/o in numero eccedente rispetto al reale fabbisogno. </t>
  </si>
  <si>
    <t>Alterazione dei risultati della procedura di selezione</t>
  </si>
  <si>
    <t>Area di rischio RISORSE UMANE</t>
  </si>
  <si>
    <t>Rimandando per maggiori dettagli alla procedura aziendale e alla relativa scheda di controllo contenuta nel Modello  231, si evidenzia che il conferimento di incarichi a personale dall’esterno  è subordinato all’esistenza dei presupposti normativi che lo legittimano; deve essere volta a far fronte ad esigenze strutturali o temporane dell’impresa correlate alla sua operatività, una volta verificato che a tali esigenze non è possibile dare una risposta efficace ed efficiente utilizzando l’organico normalmente impiegato (a titolo esemplificativo: professionalità non presenti, professionalità presenti ma quantitativamente insufficienti per dare risposta alle esigenze, ecc.); può e deve avvenire attraverso il rispetto di specifiche regole predefinite a garanzia della parità di trattamento, concorrenzialità, oggettività, verificabilità dell’intero processo e trasparenza. In tal senso, nessuna ricerca di nuovo personale può essere avviata senza darne tempestiva e pubblica evidenza attraverso la pubblicazione di un annuncio sul sito internet aziendale, oltre che attraverso i normali canali di reclutamento riconosciuti di volta in volta idonei ed opportuni (recruiting on line, quotidiani, sezioni lavoro di siti e portali di pubbliche istituzioni). La fase di selezione deve avvenire sulla base di requisiti indicati nell’Avviso di Selezione pubblicato ad opera di una Commissione composta da soggetti qualificati e privi di qualsiasi causa di incompatibilità o inconferibilità.</t>
  </si>
  <si>
    <t>Richiesta esigenza da parte della UO/Funzione interessata</t>
  </si>
  <si>
    <t>Priorità delle esigenze personali rispetto alle necessità funzionali dell'ufficio</t>
  </si>
  <si>
    <t>verifica dell'inesistenza in azienda della professionalità richiesta</t>
  </si>
  <si>
    <t>Ricognizione all'interno dell'ente circa la presenza della professionalità richiesta</t>
  </si>
  <si>
    <t>Improprio ricorso alla consulenza esterna per favorire un soggetto esterno a scapito delle professionalità interne</t>
  </si>
  <si>
    <t>Nomina Commissione esaminatrice</t>
  </si>
  <si>
    <t>Nomina pilotata dei componenti della commissione esaminatrice. Sussistenza di rapporti di parentela o affinità tra i soggetti con potere decisionale o compiti di valutazione e i soggetti concorrenti</t>
  </si>
  <si>
    <t>Utilizzo improprio delle procedure allo scopo di favorire candidati preindividuati. Individuazione di una modalità che favorisca un particolare soggetto</t>
  </si>
  <si>
    <t xml:space="preserve">Bando </t>
  </si>
  <si>
    <t xml:space="preserve">Inserimento nel bando di criteri/clausole deputate a favorire alcuni soggetti. Diffusione di informazioni relative al bando prima della pubblicazione </t>
  </si>
  <si>
    <t>trasparenza (pubblicazione degli atti nel sito)</t>
  </si>
  <si>
    <t>Ricezione domande</t>
  </si>
  <si>
    <t>Assegnazione discrezionale della data e dell'ora di ricezione della documentazione - manipolazione per accettazione di domande fuori termine. Integrazione/sostituzione della documentazione successivamente alla consegna - consentire integrazioni successive al termine di presentazione delle domande</t>
  </si>
  <si>
    <t xml:space="preserve">Favorire alcuni soggetti preindividuati. </t>
  </si>
  <si>
    <t>Risorse umane e personale segreteria</t>
  </si>
  <si>
    <t>informatizzazione procedure di gestione delle domande concorsuali</t>
  </si>
  <si>
    <t>Valutazioni della Commissione volte a favorire soggetti preindividuati</t>
  </si>
  <si>
    <t>Svolgimento selezione</t>
  </si>
  <si>
    <t>Valutazioni della Commissione volte a favorire soggetti predeterminati</t>
  </si>
  <si>
    <t xml:space="preserve">Pubblicazione incarichi sul sito </t>
  </si>
  <si>
    <t>Predisposizione delle procedure concorsuali o di selezione non rispondenti ai principi di trasparenza, pubblicità, imparzialità e pari opportunità, tali da garantire l’efficacia, l’efficienza, l’economicità e la celerità dei procedimenti e insufficienza di meccanismi oggettivi e trasparenti idonei a verificare il posssesso di requisiti attitudinali e professionali richiesti in relazione alla posizione da ricoprire allo scopo di reclutare candidati. Formulazione di criteri dei valutazione non adeguatamente definiti sui criteri di valutazione.</t>
  </si>
  <si>
    <t>Direzione aziendale e Responsabile Risorse Umane</t>
  </si>
  <si>
    <t>Numero di domande consegnate a mano</t>
  </si>
  <si>
    <t>Consiglio di Amministrazione</t>
  </si>
  <si>
    <t>Nominativi dei componenti la commissione per ciascuna procedura selettiva. Più di un soggetto appartenente alla stessa UO/Funzione quali componenti la Commissione</t>
  </si>
  <si>
    <t>Nomina della Commissione successivamente alla scadenza del termine di presentazione delle candidature. Definizione normativa dei requisiti di incompatibilità/conflitto di interessi</t>
  </si>
  <si>
    <t>Numero verbali della Commissione esaminatrice e numero bandi di selezioni</t>
  </si>
  <si>
    <t xml:space="preserve">Verifica criteri di selezione previsti dal bando  </t>
  </si>
  <si>
    <t>Numero bandi di selezione e numero incarichi e prestazioni professionali</t>
  </si>
  <si>
    <t>1) Applicazione della procedura del conferimento di incarichi di consulenza e prestazioni  professionali.
2) Verifica periodica a campione della documentazione relativa al conferimento incarichi in via diretta. Pubblicazione incarichi sul sito</t>
  </si>
  <si>
    <t>In merito alla valutazione del rischio per incarichi professionali, il controllo sul processo non si è  potuto applicare in quanto nel 2018 non sono stati effettuati incarichi professionali</t>
  </si>
  <si>
    <t xml:space="preserve">Le misure/azioni  previste sono state adottate dal Cda con la delibera del 20 febbraio 2017 di approvazione del " Regolamento per il reclutamento del personale e conferimento incarichi professionali";                                               Con la determinazione dell'Amministratore unico  n. 5/2018 del 29 ottobre 2018 è stato approvato il nuovo "Regolamento per il reclutamento del personale e conferimento incarichi professionali".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</si>
</sst>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9"/>
      <color theme="1"/>
      <name val="Verdana"/>
      <family val="2"/>
    </font>
    <font>
      <b/>
      <i/>
      <sz val="18"/>
      <color rgb="FF002060"/>
      <name val="Verdana"/>
      <family val="2"/>
    </font>
    <font>
      <b/>
      <i/>
      <sz val="14"/>
      <color rgb="FF002060"/>
      <name val="Verdana"/>
      <family val="2"/>
    </font>
    <font>
      <sz val="9"/>
      <color rgb="FFFF0000"/>
      <name val="Verdana"/>
      <family val="2"/>
    </font>
    <font>
      <sz val="9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justify" vertical="center" wrapText="1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0" borderId="0" xfId="0" applyFont="1"/>
    <xf numFmtId="0" fontId="0" fillId="0" borderId="8" xfId="0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tabSelected="1" topLeftCell="F1" zoomScaleNormal="100" workbookViewId="0">
      <selection activeCell="L4" sqref="L4"/>
    </sheetView>
  </sheetViews>
  <sheetFormatPr defaultRowHeight="11.25" x14ac:dyDescent="0.15"/>
  <cols>
    <col min="2" max="2" width="30.375" customWidth="1"/>
    <col min="3" max="3" width="26.25" bestFit="1" customWidth="1"/>
    <col min="4" max="4" width="43.875" customWidth="1"/>
    <col min="5" max="5" width="35.625" customWidth="1"/>
    <col min="6" max="6" width="23.25" customWidth="1"/>
    <col min="7" max="8" width="13.125" customWidth="1"/>
    <col min="9" max="9" width="26.375" bestFit="1" customWidth="1"/>
    <col min="10" max="10" width="20.625" customWidth="1"/>
    <col min="11" max="11" width="54.375" customWidth="1"/>
    <col min="12" max="12" width="31.375" customWidth="1"/>
  </cols>
  <sheetData>
    <row r="1" spans="2:12" ht="42" customHeight="1" x14ac:dyDescent="0.15">
      <c r="B1" s="25" t="s">
        <v>56</v>
      </c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2:12" ht="42" customHeight="1" x14ac:dyDescent="0.15">
      <c r="B2" s="4"/>
      <c r="C2" s="4"/>
      <c r="D2" s="4"/>
      <c r="E2" s="4"/>
      <c r="F2" s="28" t="s">
        <v>6</v>
      </c>
      <c r="G2" s="29"/>
      <c r="H2" s="30"/>
      <c r="I2" s="4"/>
      <c r="J2" s="4"/>
      <c r="K2" s="4"/>
      <c r="L2" s="3"/>
    </row>
    <row r="3" spans="2:12" ht="42" customHeight="1" x14ac:dyDescent="0.15">
      <c r="B3" s="5" t="s">
        <v>9</v>
      </c>
      <c r="C3" s="2" t="s">
        <v>7</v>
      </c>
      <c r="D3" s="2" t="s">
        <v>0</v>
      </c>
      <c r="E3" s="2" t="s">
        <v>1</v>
      </c>
      <c r="F3" s="6" t="s">
        <v>10</v>
      </c>
      <c r="G3" s="6" t="s">
        <v>11</v>
      </c>
      <c r="H3" s="2" t="s">
        <v>12</v>
      </c>
      <c r="I3" s="1" t="s">
        <v>5</v>
      </c>
      <c r="J3" s="1" t="s">
        <v>2</v>
      </c>
      <c r="K3" s="2" t="s">
        <v>4</v>
      </c>
      <c r="L3" s="2" t="s">
        <v>3</v>
      </c>
    </row>
    <row r="4" spans="2:12" ht="258.75" x14ac:dyDescent="0.15">
      <c r="B4" s="31" t="s">
        <v>48</v>
      </c>
      <c r="C4" s="20" t="s">
        <v>58</v>
      </c>
      <c r="D4" s="9" t="s">
        <v>59</v>
      </c>
      <c r="E4" s="10" t="s">
        <v>13</v>
      </c>
      <c r="F4" s="11">
        <f>(1+2+1+3+1+2)/6</f>
        <v>1.6666666666666667</v>
      </c>
      <c r="G4" s="11">
        <f>(1+1+0+3)/4</f>
        <v>1.25</v>
      </c>
      <c r="H4" s="11">
        <f t="shared" ref="H4:H11" si="0">F4*G4</f>
        <v>2.0833333333333335</v>
      </c>
      <c r="I4" s="12" t="s">
        <v>49</v>
      </c>
      <c r="J4" s="13"/>
      <c r="K4" s="10" t="s">
        <v>57</v>
      </c>
      <c r="L4" s="24" t="s">
        <v>89</v>
      </c>
    </row>
    <row r="5" spans="2:12" ht="90.75" customHeight="1" x14ac:dyDescent="0.15">
      <c r="B5" s="32"/>
      <c r="C5" s="20" t="s">
        <v>61</v>
      </c>
      <c r="D5" s="14" t="s">
        <v>62</v>
      </c>
      <c r="E5" s="10" t="s">
        <v>14</v>
      </c>
      <c r="F5" s="15">
        <f>(1+2+3+1+1+1)/6</f>
        <v>1.5</v>
      </c>
      <c r="G5" s="15">
        <f>(1+1+0+3)/4</f>
        <v>1.25</v>
      </c>
      <c r="H5" s="15">
        <f t="shared" si="0"/>
        <v>1.875</v>
      </c>
      <c r="I5" s="10" t="s">
        <v>15</v>
      </c>
      <c r="J5" s="16"/>
      <c r="K5" s="10" t="s">
        <v>60</v>
      </c>
      <c r="L5" s="23"/>
    </row>
    <row r="6" spans="2:12" ht="121.5" customHeight="1" x14ac:dyDescent="0.15">
      <c r="B6" s="32"/>
      <c r="C6" s="20" t="s">
        <v>66</v>
      </c>
      <c r="D6" s="10" t="s">
        <v>78</v>
      </c>
      <c r="E6" s="10" t="s">
        <v>67</v>
      </c>
      <c r="F6" s="15">
        <f>(2+2+1+1+1)/5</f>
        <v>1.4</v>
      </c>
      <c r="G6" s="15">
        <f>(1+1+0+3)/4</f>
        <v>1.25</v>
      </c>
      <c r="H6" s="15">
        <f t="shared" si="0"/>
        <v>1.75</v>
      </c>
      <c r="I6" s="17" t="s">
        <v>79</v>
      </c>
      <c r="J6" s="22" t="s">
        <v>86</v>
      </c>
      <c r="K6" s="1" t="s">
        <v>68</v>
      </c>
      <c r="L6" s="23"/>
    </row>
    <row r="7" spans="2:12" ht="138.75" customHeight="1" x14ac:dyDescent="0.15">
      <c r="B7" s="32"/>
      <c r="C7" s="20" t="s">
        <v>69</v>
      </c>
      <c r="D7" s="19" t="s">
        <v>70</v>
      </c>
      <c r="E7" s="10" t="s">
        <v>71</v>
      </c>
      <c r="F7" s="15">
        <f>(2+2+1+1+1)/5</f>
        <v>1.4</v>
      </c>
      <c r="G7" s="15">
        <f>(1+1+0+2)/4</f>
        <v>1</v>
      </c>
      <c r="H7" s="15">
        <f t="shared" si="0"/>
        <v>1.4</v>
      </c>
      <c r="I7" s="17" t="s">
        <v>72</v>
      </c>
      <c r="J7" s="22" t="s">
        <v>80</v>
      </c>
      <c r="K7" s="1" t="s">
        <v>73</v>
      </c>
      <c r="L7" s="23"/>
    </row>
    <row r="8" spans="2:12" ht="138.75" customHeight="1" x14ac:dyDescent="0.15">
      <c r="B8" s="32"/>
      <c r="C8" s="20" t="s">
        <v>63</v>
      </c>
      <c r="D8" s="10" t="s">
        <v>64</v>
      </c>
      <c r="E8" s="10" t="s">
        <v>65</v>
      </c>
      <c r="F8" s="15">
        <f>(5+2+1+1+1)/5</f>
        <v>2</v>
      </c>
      <c r="G8" s="15">
        <f>(1+1+0+5)/4</f>
        <v>1.75</v>
      </c>
      <c r="H8" s="15">
        <f t="shared" si="0"/>
        <v>3.5</v>
      </c>
      <c r="I8" s="17" t="s">
        <v>81</v>
      </c>
      <c r="J8" s="22" t="s">
        <v>82</v>
      </c>
      <c r="K8" s="2" t="s">
        <v>83</v>
      </c>
      <c r="L8" s="23"/>
    </row>
    <row r="9" spans="2:12" ht="138.75" customHeight="1" x14ac:dyDescent="0.15">
      <c r="B9" s="32"/>
      <c r="C9" s="20" t="s">
        <v>75</v>
      </c>
      <c r="D9" s="19" t="s">
        <v>76</v>
      </c>
      <c r="E9" s="17" t="s">
        <v>74</v>
      </c>
      <c r="F9" s="15">
        <f>(2+2+1+1+1)/5</f>
        <v>1.4</v>
      </c>
      <c r="G9" s="15">
        <f>(1+1+0+3)/4</f>
        <v>1.25</v>
      </c>
      <c r="H9" s="15">
        <f t="shared" si="0"/>
        <v>1.75</v>
      </c>
      <c r="I9" s="17" t="s">
        <v>8</v>
      </c>
      <c r="J9" s="22" t="s">
        <v>84</v>
      </c>
      <c r="K9" s="1" t="s">
        <v>85</v>
      </c>
      <c r="L9" s="23"/>
    </row>
    <row r="10" spans="2:12" ht="54.75" customHeight="1" x14ac:dyDescent="0.15">
      <c r="B10" s="32"/>
      <c r="C10" s="7" t="s">
        <v>50</v>
      </c>
      <c r="D10" s="19" t="s">
        <v>16</v>
      </c>
      <c r="E10" s="17" t="s">
        <v>55</v>
      </c>
      <c r="F10" s="15">
        <f>(2+2+1+1+1+3)/6</f>
        <v>1.6666666666666667</v>
      </c>
      <c r="G10" s="15">
        <f>(1+1+0+5)/4</f>
        <v>1.75</v>
      </c>
      <c r="H10" s="15">
        <f t="shared" si="0"/>
        <v>2.916666666666667</v>
      </c>
      <c r="I10" s="10" t="s">
        <v>46</v>
      </c>
      <c r="J10" s="18"/>
      <c r="K10" s="10" t="s">
        <v>77</v>
      </c>
      <c r="L10" s="23"/>
    </row>
    <row r="11" spans="2:12" ht="227.25" customHeight="1" x14ac:dyDescent="0.15">
      <c r="B11" s="33"/>
      <c r="C11" s="2" t="s">
        <v>51</v>
      </c>
      <c r="D11" s="14" t="s">
        <v>52</v>
      </c>
      <c r="E11" s="10" t="s">
        <v>54</v>
      </c>
      <c r="F11" s="15">
        <f>(1+2+3+1+1+1)/6</f>
        <v>1.5</v>
      </c>
      <c r="G11" s="15">
        <f>(1+1+0+5)/4</f>
        <v>1.75</v>
      </c>
      <c r="H11" s="15">
        <f t="shared" si="0"/>
        <v>2.625</v>
      </c>
      <c r="I11" s="10" t="s">
        <v>17</v>
      </c>
      <c r="J11" s="10" t="s">
        <v>53</v>
      </c>
      <c r="K11" s="10" t="s">
        <v>87</v>
      </c>
      <c r="L11" s="23"/>
    </row>
    <row r="12" spans="2:12" x14ac:dyDescent="0.15">
      <c r="K12" s="8"/>
    </row>
    <row r="13" spans="2:12" x14ac:dyDescent="0.15">
      <c r="K13" s="8"/>
    </row>
    <row r="14" spans="2:12" x14ac:dyDescent="0.15">
      <c r="B14" t="s">
        <v>18</v>
      </c>
      <c r="K14" s="8"/>
    </row>
    <row r="15" spans="2:12" x14ac:dyDescent="0.15">
      <c r="B15" t="s">
        <v>19</v>
      </c>
      <c r="K15" s="8"/>
    </row>
    <row r="16" spans="2:12" x14ac:dyDescent="0.15">
      <c r="B16" t="s">
        <v>20</v>
      </c>
      <c r="K16" s="8"/>
    </row>
    <row r="17" spans="2:11" x14ac:dyDescent="0.15">
      <c r="B17" t="s">
        <v>21</v>
      </c>
      <c r="K17" s="8"/>
    </row>
    <row r="18" spans="2:11" x14ac:dyDescent="0.15">
      <c r="B18" t="s">
        <v>22</v>
      </c>
      <c r="K18" s="8"/>
    </row>
    <row r="19" spans="2:11" x14ac:dyDescent="0.15">
      <c r="B19" t="s">
        <v>23</v>
      </c>
      <c r="K19" s="8"/>
    </row>
    <row r="20" spans="2:11" x14ac:dyDescent="0.15">
      <c r="B20" t="s">
        <v>24</v>
      </c>
      <c r="K20" s="8"/>
    </row>
    <row r="21" spans="2:11" x14ac:dyDescent="0.15">
      <c r="B21" t="s">
        <v>25</v>
      </c>
      <c r="K21" s="8"/>
    </row>
    <row r="22" spans="2:11" x14ac:dyDescent="0.15">
      <c r="B22" t="s">
        <v>26</v>
      </c>
      <c r="K22" s="8"/>
    </row>
    <row r="23" spans="2:11" x14ac:dyDescent="0.15">
      <c r="B23" t="s">
        <v>27</v>
      </c>
      <c r="K23" s="8"/>
    </row>
    <row r="24" spans="2:11" x14ac:dyDescent="0.15">
      <c r="K24" s="8"/>
    </row>
    <row r="25" spans="2:11" x14ac:dyDescent="0.15">
      <c r="B25" s="21" t="s">
        <v>28</v>
      </c>
      <c r="C25" s="21" t="s">
        <v>29</v>
      </c>
      <c r="D25" s="21" t="s">
        <v>30</v>
      </c>
      <c r="K25" s="8"/>
    </row>
    <row r="26" spans="2:11" x14ac:dyDescent="0.15">
      <c r="B26" t="s">
        <v>31</v>
      </c>
      <c r="C26" t="s">
        <v>32</v>
      </c>
      <c r="D26" t="s">
        <v>33</v>
      </c>
      <c r="K26" s="8"/>
    </row>
    <row r="27" spans="2:11" x14ac:dyDescent="0.15">
      <c r="B27" t="s">
        <v>34</v>
      </c>
      <c r="C27" t="s">
        <v>35</v>
      </c>
      <c r="D27" t="s">
        <v>36</v>
      </c>
      <c r="K27" s="8"/>
    </row>
    <row r="28" spans="2:11" x14ac:dyDescent="0.15">
      <c r="B28" t="s">
        <v>37</v>
      </c>
      <c r="C28" t="s">
        <v>38</v>
      </c>
      <c r="D28" t="s">
        <v>47</v>
      </c>
      <c r="K28" s="8"/>
    </row>
    <row r="29" spans="2:11" x14ac:dyDescent="0.15">
      <c r="B29" t="s">
        <v>39</v>
      </c>
      <c r="C29" t="s">
        <v>40</v>
      </c>
      <c r="D29" t="s">
        <v>41</v>
      </c>
      <c r="K29" s="8"/>
    </row>
    <row r="30" spans="2:11" x14ac:dyDescent="0.15">
      <c r="B30" t="s">
        <v>42</v>
      </c>
      <c r="C30" t="s">
        <v>43</v>
      </c>
    </row>
    <row r="31" spans="2:11" x14ac:dyDescent="0.15">
      <c r="B31" t="s">
        <v>44</v>
      </c>
      <c r="C31" t="s">
        <v>45</v>
      </c>
    </row>
    <row r="34" spans="2:2" x14ac:dyDescent="0.15">
      <c r="B34" t="s">
        <v>18</v>
      </c>
    </row>
    <row r="35" spans="2:2" x14ac:dyDescent="0.15">
      <c r="B35" t="s">
        <v>88</v>
      </c>
    </row>
  </sheetData>
  <mergeCells count="3">
    <mergeCell ref="B1:L1"/>
    <mergeCell ref="F2:H2"/>
    <mergeCell ref="B4:B11"/>
  </mergeCells>
  <printOptions horizontalCentered="1"/>
  <pageMargins left="0.70866141732283472" right="0.70866141732283472" top="0.59055118110236227" bottom="0.59055118110236227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100133</dc:creator>
  <cp:lastModifiedBy>Giovanni Arena</cp:lastModifiedBy>
  <cp:lastPrinted>2018-01-29T11:02:24Z</cp:lastPrinted>
  <dcterms:created xsi:type="dcterms:W3CDTF">2016-03-10T10:49:30Z</dcterms:created>
  <dcterms:modified xsi:type="dcterms:W3CDTF">2019-01-15T14:59:58Z</dcterms:modified>
</cp:coreProperties>
</file>